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200" windowHeight="7080"/>
  </bookViews>
  <sheets>
    <sheet name="北京市三好学生打分汇总" sheetId="1" r:id="rId1"/>
    <sheet name="北京市优秀学生干部推选打分汇总 " sheetId="2" r:id="rId2"/>
  </sheets>
  <calcPr calcId="144525"/>
</workbook>
</file>

<file path=xl/sharedStrings.xml><?xml version="1.0" encoding="utf-8"?>
<sst xmlns="http://schemas.openxmlformats.org/spreadsheetml/2006/main" count="31" uniqueCount="20">
  <si>
    <t>陈雨童</t>
  </si>
  <si>
    <t>刘颖</t>
  </si>
  <si>
    <t>于蕊</t>
  </si>
  <si>
    <t>朱雯</t>
  </si>
  <si>
    <t>黄心怡</t>
  </si>
  <si>
    <t>臧乐菲</t>
  </si>
  <si>
    <t>杨林</t>
  </si>
  <si>
    <t>曹华春</t>
  </si>
  <si>
    <t>郭子璠</t>
  </si>
  <si>
    <t>董永强</t>
  </si>
  <si>
    <t>鲍欣蕾</t>
  </si>
  <si>
    <t>高学凯</t>
  </si>
  <si>
    <t>盖时霖</t>
  </si>
  <si>
    <t>学生代表</t>
  </si>
  <si>
    <t>平均分</t>
  </si>
  <si>
    <t>教师代表</t>
  </si>
  <si>
    <t>总分</t>
  </si>
  <si>
    <t>学生代表打分去掉最高分和最低分</t>
  </si>
  <si>
    <t>平均分=教师平均分*50%+学生代表平均分*50%</t>
  </si>
  <si>
    <t>刘怡含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</si>
</sst>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0"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4" fillId="29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5" borderId="24" applyNumberFormat="0" applyFont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4" fillId="0" borderId="17" applyNumberFormat="0" applyFill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8" fillId="0" borderId="19" applyNumberFormat="0" applyFill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8" fillId="21" borderId="23" applyNumberFormat="0" applyAlignment="0" applyProtection="0">
      <alignment vertical="center"/>
    </xf>
    <xf numFmtId="0" fontId="11" fillId="21" borderId="20" applyNumberFormat="0" applyAlignment="0" applyProtection="0">
      <alignment vertical="center"/>
    </xf>
    <xf numFmtId="0" fontId="13" fillId="26" borderId="22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7" fillId="0" borderId="18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 applyAlignment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5" xfId="0" applyBorder="1" applyAlignment="1">
      <alignment vertical="center"/>
    </xf>
    <xf numFmtId="176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Fill="1" applyBorder="1">
      <alignment vertical="center"/>
    </xf>
    <xf numFmtId="0" fontId="0" fillId="0" borderId="10" xfId="0" applyBorder="1">
      <alignment vertical="center"/>
    </xf>
    <xf numFmtId="0" fontId="0" fillId="0" borderId="8" xfId="0" applyBorder="1">
      <alignment vertical="center"/>
    </xf>
    <xf numFmtId="176" fontId="0" fillId="0" borderId="9" xfId="0" applyNumberFormat="1" applyFill="1" applyBorder="1">
      <alignment vertical="center"/>
    </xf>
    <xf numFmtId="0" fontId="0" fillId="0" borderId="11" xfId="0" applyBorder="1">
      <alignment vertical="center"/>
    </xf>
    <xf numFmtId="176" fontId="0" fillId="0" borderId="12" xfId="0" applyNumberFormat="1" applyBorder="1">
      <alignment vertical="center"/>
    </xf>
    <xf numFmtId="176" fontId="0" fillId="3" borderId="12" xfId="0" applyNumberFormat="1" applyFill="1" applyBorder="1">
      <alignment vertical="center"/>
    </xf>
    <xf numFmtId="176" fontId="0" fillId="0" borderId="13" xfId="0" applyNumberFormat="1" applyBorder="1">
      <alignment vertical="center"/>
    </xf>
    <xf numFmtId="0" fontId="0" fillId="2" borderId="0" xfId="49" applyFill="1" applyAlignment="1">
      <alignment horizontal="center" vertical="center"/>
    </xf>
    <xf numFmtId="0" fontId="0" fillId="0" borderId="0" xfId="49">
      <alignment vertical="center"/>
    </xf>
    <xf numFmtId="0" fontId="0" fillId="4" borderId="0" xfId="49" applyFill="1" applyAlignment="1">
      <alignment vertical="center"/>
    </xf>
    <xf numFmtId="176" fontId="0" fillId="0" borderId="0" xfId="0" applyNumberFormat="1">
      <alignment vertical="center"/>
    </xf>
    <xf numFmtId="0" fontId="0" fillId="2" borderId="9" xfId="0" applyFill="1" applyBorder="1">
      <alignment vertical="center"/>
    </xf>
    <xf numFmtId="0" fontId="0" fillId="5" borderId="2" xfId="0" applyFill="1" applyBorder="1">
      <alignment vertical="center"/>
    </xf>
    <xf numFmtId="176" fontId="0" fillId="0" borderId="5" xfId="0" applyNumberFormat="1" applyBorder="1" applyAlignment="1">
      <alignment vertical="center"/>
    </xf>
    <xf numFmtId="0" fontId="0" fillId="0" borderId="9" xfId="0" applyBorder="1">
      <alignment vertical="center"/>
    </xf>
    <xf numFmtId="176" fontId="0" fillId="0" borderId="12" xfId="0" applyNumberFormat="1" applyFill="1" applyBorder="1">
      <alignment vertical="center"/>
    </xf>
    <xf numFmtId="0" fontId="0" fillId="0" borderId="14" xfId="0" applyBorder="1">
      <alignment vertical="center"/>
    </xf>
    <xf numFmtId="0" fontId="0" fillId="2" borderId="14" xfId="0" applyFill="1" applyBorder="1">
      <alignment vertical="center"/>
    </xf>
    <xf numFmtId="176" fontId="0" fillId="0" borderId="15" xfId="0" applyNumberFormat="1" applyBorder="1">
      <alignment vertical="center"/>
    </xf>
    <xf numFmtId="0" fontId="0" fillId="0" borderId="16" xfId="0" applyBorder="1">
      <alignment vertical="center"/>
    </xf>
    <xf numFmtId="0" fontId="0" fillId="0" borderId="16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abSelected="1" zoomScale="76" zoomScaleNormal="76" workbookViewId="0">
      <selection activeCell="I27" sqref="I27"/>
    </sheetView>
  </sheetViews>
  <sheetFormatPr defaultColWidth="9" defaultRowHeight="13.85"/>
  <cols>
    <col min="2" max="2" width="12.7964601769912"/>
    <col min="4" max="5" width="12.7964601769912"/>
    <col min="6" max="6" width="10.9557522123894" customWidth="1"/>
    <col min="7" max="7" width="12.7964601769912"/>
    <col min="8" max="8" width="10.4247787610619" customWidth="1"/>
    <col min="9" max="14" width="12.7964601769912"/>
  </cols>
  <sheetData>
    <row r="1" spans="1:14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8" t="s">
        <v>9</v>
      </c>
      <c r="L1" s="28" t="s">
        <v>10</v>
      </c>
      <c r="M1" s="28" t="s">
        <v>11</v>
      </c>
      <c r="N1" s="3" t="s">
        <v>12</v>
      </c>
    </row>
    <row r="2" spans="1:14">
      <c r="A2" s="4" t="s">
        <v>13</v>
      </c>
      <c r="B2" s="2">
        <v>99</v>
      </c>
      <c r="C2" s="2">
        <v>97</v>
      </c>
      <c r="D2" s="5">
        <v>99</v>
      </c>
      <c r="E2" s="2">
        <v>95</v>
      </c>
      <c r="F2" s="2">
        <v>94</v>
      </c>
      <c r="G2" s="2">
        <v>91</v>
      </c>
      <c r="H2" s="2">
        <v>95</v>
      </c>
      <c r="I2" s="2">
        <v>96</v>
      </c>
      <c r="J2" s="2">
        <v>96</v>
      </c>
      <c r="K2" s="28">
        <v>97</v>
      </c>
      <c r="L2" s="28">
        <v>96</v>
      </c>
      <c r="M2" s="28">
        <v>96</v>
      </c>
      <c r="N2" s="3">
        <v>95</v>
      </c>
    </row>
    <row r="3" spans="1:14">
      <c r="A3" s="4"/>
      <c r="B3" s="5">
        <v>100</v>
      </c>
      <c r="C3" s="5">
        <v>98</v>
      </c>
      <c r="D3" s="2">
        <v>97</v>
      </c>
      <c r="E3" s="5">
        <v>97</v>
      </c>
      <c r="F3" s="2">
        <v>97</v>
      </c>
      <c r="G3" s="5">
        <v>97</v>
      </c>
      <c r="H3" s="5">
        <v>97</v>
      </c>
      <c r="I3" s="2">
        <v>97</v>
      </c>
      <c r="J3" s="2">
        <v>99</v>
      </c>
      <c r="K3" s="28">
        <v>97</v>
      </c>
      <c r="L3" s="29">
        <v>97</v>
      </c>
      <c r="M3" s="29">
        <v>98</v>
      </c>
      <c r="N3" s="3">
        <v>98</v>
      </c>
    </row>
    <row r="4" spans="1:14">
      <c r="A4" s="4"/>
      <c r="B4" s="5">
        <v>86</v>
      </c>
      <c r="C4" s="2">
        <v>89</v>
      </c>
      <c r="D4" s="5">
        <v>80</v>
      </c>
      <c r="E4" s="2">
        <v>85</v>
      </c>
      <c r="F4" s="5">
        <v>84</v>
      </c>
      <c r="G4" s="5">
        <v>86</v>
      </c>
      <c r="H4" s="23">
        <v>82</v>
      </c>
      <c r="I4" s="5">
        <v>80</v>
      </c>
      <c r="J4" s="2">
        <v>95</v>
      </c>
      <c r="K4" s="28">
        <v>90</v>
      </c>
      <c r="L4" s="28">
        <v>88</v>
      </c>
      <c r="M4" s="29">
        <v>82</v>
      </c>
      <c r="N4" s="6">
        <v>87</v>
      </c>
    </row>
    <row r="5" spans="1:14">
      <c r="A5" s="4"/>
      <c r="B5" s="2">
        <v>98</v>
      </c>
      <c r="C5" s="2">
        <v>95</v>
      </c>
      <c r="D5" s="2">
        <v>96</v>
      </c>
      <c r="E5" s="2">
        <v>95</v>
      </c>
      <c r="F5" s="2">
        <v>96</v>
      </c>
      <c r="G5" s="2">
        <v>95</v>
      </c>
      <c r="H5" s="2">
        <v>96</v>
      </c>
      <c r="I5" s="2">
        <v>95</v>
      </c>
      <c r="J5" s="2">
        <v>98</v>
      </c>
      <c r="K5" s="28">
        <v>96</v>
      </c>
      <c r="L5" s="28">
        <v>95</v>
      </c>
      <c r="M5" s="28">
        <v>96</v>
      </c>
      <c r="N5" s="3">
        <v>97</v>
      </c>
    </row>
    <row r="6" spans="1:14">
      <c r="A6" s="4"/>
      <c r="B6" s="2">
        <v>91</v>
      </c>
      <c r="C6" s="2">
        <v>91</v>
      </c>
      <c r="D6" s="2">
        <v>90</v>
      </c>
      <c r="E6" s="2">
        <v>91</v>
      </c>
      <c r="F6" s="2">
        <v>92</v>
      </c>
      <c r="G6" s="2">
        <v>92</v>
      </c>
      <c r="H6" s="2">
        <v>90</v>
      </c>
      <c r="I6" s="2">
        <v>92</v>
      </c>
      <c r="J6" s="2">
        <v>94</v>
      </c>
      <c r="K6" s="28">
        <v>90</v>
      </c>
      <c r="L6" s="28">
        <v>92</v>
      </c>
      <c r="M6" s="28">
        <v>93</v>
      </c>
      <c r="N6" s="3">
        <v>93</v>
      </c>
    </row>
    <row r="7" spans="1:14">
      <c r="A7" s="4"/>
      <c r="B7" s="2">
        <v>88</v>
      </c>
      <c r="C7" s="5">
        <v>88</v>
      </c>
      <c r="D7" s="2">
        <v>88</v>
      </c>
      <c r="E7" s="2">
        <v>88</v>
      </c>
      <c r="F7" s="2">
        <v>89</v>
      </c>
      <c r="G7" s="2">
        <v>89</v>
      </c>
      <c r="H7" s="2">
        <v>89</v>
      </c>
      <c r="I7" s="2">
        <v>91</v>
      </c>
      <c r="J7" s="5">
        <v>91</v>
      </c>
      <c r="K7" s="29">
        <v>85</v>
      </c>
      <c r="L7" s="29">
        <v>87</v>
      </c>
      <c r="M7" s="28">
        <v>88</v>
      </c>
      <c r="N7" s="3">
        <v>92</v>
      </c>
    </row>
    <row r="8" spans="1:14">
      <c r="A8" s="4"/>
      <c r="B8" s="2">
        <v>87</v>
      </c>
      <c r="C8" s="2">
        <v>89</v>
      </c>
      <c r="D8" s="2">
        <v>88</v>
      </c>
      <c r="E8" s="5">
        <v>82</v>
      </c>
      <c r="F8" s="2">
        <v>86</v>
      </c>
      <c r="G8" s="2">
        <v>90</v>
      </c>
      <c r="H8" s="2">
        <v>89</v>
      </c>
      <c r="I8" s="2">
        <v>86</v>
      </c>
      <c r="J8" s="2">
        <v>91</v>
      </c>
      <c r="K8" s="28">
        <v>88</v>
      </c>
      <c r="L8" s="28">
        <v>91</v>
      </c>
      <c r="M8" s="28">
        <v>91</v>
      </c>
      <c r="N8" s="3">
        <v>93</v>
      </c>
    </row>
    <row r="9" spans="1:14">
      <c r="A9" s="4"/>
      <c r="B9" s="2">
        <v>94</v>
      </c>
      <c r="C9" s="2">
        <v>92</v>
      </c>
      <c r="D9" s="2">
        <v>91</v>
      </c>
      <c r="E9" s="2">
        <v>92</v>
      </c>
      <c r="F9" s="2">
        <v>93</v>
      </c>
      <c r="G9" s="2">
        <v>92</v>
      </c>
      <c r="H9" s="2">
        <v>93</v>
      </c>
      <c r="I9" s="2">
        <v>91</v>
      </c>
      <c r="J9" s="2">
        <v>95</v>
      </c>
      <c r="K9" s="28">
        <v>92</v>
      </c>
      <c r="L9" s="28">
        <v>92</v>
      </c>
      <c r="M9" s="28">
        <v>93</v>
      </c>
      <c r="N9" s="3">
        <v>97</v>
      </c>
    </row>
    <row r="10" spans="1:14">
      <c r="A10" s="4"/>
      <c r="B10" s="2">
        <v>94</v>
      </c>
      <c r="C10" s="2">
        <v>95</v>
      </c>
      <c r="D10" s="2">
        <v>97</v>
      </c>
      <c r="E10" s="2">
        <v>97</v>
      </c>
      <c r="F10" s="2">
        <v>97</v>
      </c>
      <c r="G10" s="2">
        <v>95</v>
      </c>
      <c r="H10" s="2">
        <v>97</v>
      </c>
      <c r="I10" s="2">
        <v>95</v>
      </c>
      <c r="J10" s="2">
        <v>95</v>
      </c>
      <c r="K10" s="28">
        <v>96</v>
      </c>
      <c r="L10" s="28">
        <v>95</v>
      </c>
      <c r="M10" s="28">
        <v>97</v>
      </c>
      <c r="N10" s="6">
        <v>100</v>
      </c>
    </row>
    <row r="11" spans="1:14">
      <c r="A11" s="4"/>
      <c r="B11" s="2">
        <v>94</v>
      </c>
      <c r="C11" s="2">
        <v>93</v>
      </c>
      <c r="D11" s="2">
        <v>96</v>
      </c>
      <c r="E11" s="2">
        <v>94</v>
      </c>
      <c r="F11" s="2">
        <v>92</v>
      </c>
      <c r="G11" s="2">
        <v>95</v>
      </c>
      <c r="H11" s="2">
        <v>95</v>
      </c>
      <c r="I11" s="2">
        <v>95</v>
      </c>
      <c r="J11" s="2">
        <v>95</v>
      </c>
      <c r="K11" s="28">
        <v>94</v>
      </c>
      <c r="L11" s="28">
        <v>95</v>
      </c>
      <c r="M11" s="28">
        <v>97</v>
      </c>
      <c r="N11" s="3">
        <v>98</v>
      </c>
    </row>
    <row r="12" spans="1:14">
      <c r="A12" s="4"/>
      <c r="B12" s="2">
        <v>96</v>
      </c>
      <c r="C12" s="2">
        <v>96</v>
      </c>
      <c r="D12" s="2">
        <v>96</v>
      </c>
      <c r="E12" s="2">
        <v>95</v>
      </c>
      <c r="F12" s="5">
        <v>98</v>
      </c>
      <c r="G12" s="2">
        <v>96</v>
      </c>
      <c r="H12" s="2">
        <v>96</v>
      </c>
      <c r="I12" s="2">
        <v>96</v>
      </c>
      <c r="J12" s="2">
        <v>98</v>
      </c>
      <c r="K12" s="28">
        <v>95</v>
      </c>
      <c r="L12" s="28">
        <v>96</v>
      </c>
      <c r="M12" s="28">
        <v>96</v>
      </c>
      <c r="N12" s="3">
        <v>96</v>
      </c>
    </row>
    <row r="13" spans="1:14">
      <c r="A13" s="4"/>
      <c r="B13" s="2">
        <v>95</v>
      </c>
      <c r="C13" s="2">
        <v>91</v>
      </c>
      <c r="D13" s="2">
        <v>90</v>
      </c>
      <c r="E13" s="2">
        <v>92</v>
      </c>
      <c r="F13" s="2">
        <v>92</v>
      </c>
      <c r="G13" s="2">
        <v>92</v>
      </c>
      <c r="H13" s="2">
        <v>92</v>
      </c>
      <c r="I13" s="2">
        <v>92</v>
      </c>
      <c r="J13" s="2">
        <v>92</v>
      </c>
      <c r="K13" s="28">
        <v>92</v>
      </c>
      <c r="L13" s="28">
        <v>92</v>
      </c>
      <c r="M13" s="28">
        <v>92</v>
      </c>
      <c r="N13" s="3">
        <v>94</v>
      </c>
    </row>
    <row r="14" spans="1:14">
      <c r="A14" s="4"/>
      <c r="B14" s="2">
        <v>97</v>
      </c>
      <c r="C14" s="2">
        <v>97</v>
      </c>
      <c r="D14" s="2">
        <v>96</v>
      </c>
      <c r="E14" s="2">
        <v>97</v>
      </c>
      <c r="F14" s="24">
        <v>97</v>
      </c>
      <c r="G14" s="2">
        <v>96</v>
      </c>
      <c r="H14" s="2">
        <v>97</v>
      </c>
      <c r="I14" s="5">
        <v>98</v>
      </c>
      <c r="J14" s="5">
        <v>99</v>
      </c>
      <c r="K14" s="29">
        <v>99</v>
      </c>
      <c r="L14" s="28">
        <v>97</v>
      </c>
      <c r="M14" s="28">
        <v>96</v>
      </c>
      <c r="N14" s="3">
        <v>99</v>
      </c>
    </row>
    <row r="15" s="22" customFormat="1" ht="14.6" spans="1:14">
      <c r="A15" s="25" t="s">
        <v>14</v>
      </c>
      <c r="B15" s="8">
        <f>AVERAGE(B2,B5:B14)</f>
        <v>93.9090909090909</v>
      </c>
      <c r="C15" s="8">
        <f>AVERAGE(C2,C4:C6,C8:C14)</f>
        <v>93.1818181818182</v>
      </c>
      <c r="D15" s="8">
        <f>AVERAGE(D5:D14,D3)</f>
        <v>93.1818181818182</v>
      </c>
      <c r="E15" s="8">
        <f>AVERAGE(E9:E14,E2,E4:E7)</f>
        <v>92.8181818181818</v>
      </c>
      <c r="F15" s="8">
        <f>AVERAGE(F13:F14,F5:F11,F2:F3)</f>
        <v>93.1818181818182</v>
      </c>
      <c r="G15" s="8">
        <f>AVERAGE(G5:G14,G2)</f>
        <v>93</v>
      </c>
      <c r="H15" s="8">
        <f>AVERAGE(H5:H14,H2)</f>
        <v>93.5454545454545</v>
      </c>
      <c r="I15" s="8">
        <f>AVERAGE(I5:I13,I2:I3)</f>
        <v>93.2727272727273</v>
      </c>
      <c r="J15" s="8">
        <f>AVERAGE(J2:J6,J8:J13)</f>
        <v>95.2727272727273</v>
      </c>
      <c r="K15" s="30">
        <f>AVERAGE(K2:K6,K8:K13)</f>
        <v>93.3636363636364</v>
      </c>
      <c r="L15" s="30">
        <f>AVERAGE(L8:L14,L4:L6,L2)</f>
        <v>93.5454545454545</v>
      </c>
      <c r="M15" s="30">
        <f>AVERAGE(M5:M14,M2)</f>
        <v>94.0909090909091</v>
      </c>
      <c r="N15" s="9">
        <f>AVERAGE(N11:N14,N5:N9,N2:N3)</f>
        <v>95.6363636363636</v>
      </c>
    </row>
    <row r="16" spans="1:14">
      <c r="A16" s="10" t="s">
        <v>15</v>
      </c>
      <c r="B16" s="11">
        <v>89</v>
      </c>
      <c r="C16" s="11">
        <v>80</v>
      </c>
      <c r="D16" s="11">
        <v>83</v>
      </c>
      <c r="E16" s="26">
        <v>86</v>
      </c>
      <c r="F16" s="26">
        <v>84</v>
      </c>
      <c r="G16" s="26">
        <v>85</v>
      </c>
      <c r="H16" s="26">
        <v>80</v>
      </c>
      <c r="I16" s="26">
        <v>80</v>
      </c>
      <c r="J16" s="26">
        <v>86</v>
      </c>
      <c r="K16" s="31">
        <v>80</v>
      </c>
      <c r="L16" s="31">
        <v>80</v>
      </c>
      <c r="M16" s="31">
        <v>85</v>
      </c>
      <c r="N16" s="12">
        <v>80</v>
      </c>
    </row>
    <row r="17" spans="1:14">
      <c r="A17" s="10"/>
      <c r="B17" s="11">
        <v>100</v>
      </c>
      <c r="C17" s="11">
        <v>97</v>
      </c>
      <c r="D17" s="11">
        <v>97</v>
      </c>
      <c r="E17" s="26">
        <v>97</v>
      </c>
      <c r="F17" s="26">
        <v>97</v>
      </c>
      <c r="G17" s="26">
        <v>97</v>
      </c>
      <c r="H17" s="26">
        <v>97</v>
      </c>
      <c r="I17" s="26">
        <v>97</v>
      </c>
      <c r="J17" s="26">
        <v>100</v>
      </c>
      <c r="K17" s="31">
        <v>97</v>
      </c>
      <c r="L17" s="31">
        <v>97</v>
      </c>
      <c r="M17" s="31">
        <v>98</v>
      </c>
      <c r="N17" s="12">
        <v>100</v>
      </c>
    </row>
    <row r="18" spans="1:14">
      <c r="A18" s="10"/>
      <c r="B18" s="11">
        <v>92</v>
      </c>
      <c r="C18" s="11">
        <v>91</v>
      </c>
      <c r="D18" s="11">
        <v>88</v>
      </c>
      <c r="E18" s="26">
        <v>91</v>
      </c>
      <c r="F18" s="26">
        <v>88</v>
      </c>
      <c r="G18" s="26">
        <v>92</v>
      </c>
      <c r="H18" s="26">
        <v>93</v>
      </c>
      <c r="I18" s="26">
        <v>92</v>
      </c>
      <c r="J18" s="26">
        <v>95</v>
      </c>
      <c r="K18" s="31">
        <v>88</v>
      </c>
      <c r="L18" s="31">
        <v>89</v>
      </c>
      <c r="M18" s="31">
        <v>90</v>
      </c>
      <c r="N18" s="12">
        <v>90</v>
      </c>
    </row>
    <row r="19" spans="1:14">
      <c r="A19" s="10"/>
      <c r="B19" s="11">
        <v>95</v>
      </c>
      <c r="C19" s="11">
        <v>93</v>
      </c>
      <c r="D19" s="11">
        <v>88</v>
      </c>
      <c r="E19" s="26">
        <v>91</v>
      </c>
      <c r="F19" s="26">
        <v>90</v>
      </c>
      <c r="G19" s="26">
        <v>91</v>
      </c>
      <c r="H19" s="26">
        <v>90</v>
      </c>
      <c r="I19" s="26">
        <v>89</v>
      </c>
      <c r="J19" s="26">
        <v>93</v>
      </c>
      <c r="K19" s="31">
        <v>90</v>
      </c>
      <c r="L19" s="31">
        <v>88</v>
      </c>
      <c r="M19" s="31">
        <v>93</v>
      </c>
      <c r="N19" s="12">
        <v>93</v>
      </c>
    </row>
    <row r="20" spans="1:14">
      <c r="A20" s="10"/>
      <c r="B20" s="11">
        <v>99</v>
      </c>
      <c r="C20" s="11">
        <v>97</v>
      </c>
      <c r="D20" s="11">
        <v>97</v>
      </c>
      <c r="E20" s="26">
        <v>97</v>
      </c>
      <c r="F20" s="26">
        <v>97</v>
      </c>
      <c r="G20" s="26">
        <v>97</v>
      </c>
      <c r="H20" s="26">
        <v>97</v>
      </c>
      <c r="I20" s="26">
        <v>100</v>
      </c>
      <c r="J20" s="26">
        <v>98</v>
      </c>
      <c r="K20" s="32">
        <v>98</v>
      </c>
      <c r="L20" s="32">
        <v>100</v>
      </c>
      <c r="M20" s="32">
        <v>100</v>
      </c>
      <c r="N20" s="12">
        <v>99</v>
      </c>
    </row>
    <row r="21" spans="1:14">
      <c r="A21" s="10"/>
      <c r="B21" s="11">
        <v>88</v>
      </c>
      <c r="C21" s="11">
        <v>88</v>
      </c>
      <c r="D21" s="11">
        <v>88</v>
      </c>
      <c r="E21" s="26">
        <v>88</v>
      </c>
      <c r="F21" s="26">
        <v>88</v>
      </c>
      <c r="G21" s="26">
        <v>88</v>
      </c>
      <c r="H21" s="26">
        <v>88</v>
      </c>
      <c r="I21" s="26">
        <v>90</v>
      </c>
      <c r="J21" s="26">
        <v>98</v>
      </c>
      <c r="K21" s="32">
        <v>90</v>
      </c>
      <c r="L21" s="32">
        <v>98</v>
      </c>
      <c r="M21" s="32">
        <v>100</v>
      </c>
      <c r="N21" s="12">
        <v>91</v>
      </c>
    </row>
    <row r="22" ht="14.6" spans="1:14">
      <c r="A22" s="13" t="s">
        <v>14</v>
      </c>
      <c r="B22" s="14">
        <f>AVERAGE(B16:B21)</f>
        <v>93.8333333333333</v>
      </c>
      <c r="C22" s="14">
        <f>AVERAGE(C16:C21)</f>
        <v>91</v>
      </c>
      <c r="D22" s="14">
        <f t="shared" ref="C22:N22" si="0">AVERAGE(D16:D21)</f>
        <v>90.1666666666667</v>
      </c>
      <c r="E22" s="14">
        <f t="shared" si="0"/>
        <v>91.6666666666667</v>
      </c>
      <c r="F22" s="14">
        <f t="shared" si="0"/>
        <v>90.6666666666667</v>
      </c>
      <c r="G22" s="14">
        <f t="shared" si="0"/>
        <v>91.6666666666667</v>
      </c>
      <c r="H22" s="14">
        <f t="shared" si="0"/>
        <v>90.8333333333333</v>
      </c>
      <c r="I22" s="14">
        <f t="shared" si="0"/>
        <v>91.3333333333333</v>
      </c>
      <c r="J22" s="14">
        <f t="shared" si="0"/>
        <v>95</v>
      </c>
      <c r="K22" s="14">
        <f t="shared" si="0"/>
        <v>90.5</v>
      </c>
      <c r="L22" s="14">
        <f t="shared" si="0"/>
        <v>92</v>
      </c>
      <c r="M22" s="14">
        <f t="shared" si="0"/>
        <v>94.3333333333333</v>
      </c>
      <c r="N22" s="14">
        <f t="shared" si="0"/>
        <v>92.1666666666667</v>
      </c>
    </row>
    <row r="23" ht="14.6" spans="1:14">
      <c r="A23" s="15" t="s">
        <v>16</v>
      </c>
      <c r="B23" s="27">
        <f>AVERAGE(B15,B22)</f>
        <v>93.8712121212121</v>
      </c>
      <c r="C23" s="16">
        <f>AVERAGE(C15,C22)</f>
        <v>92.0909090909091</v>
      </c>
      <c r="D23" s="16">
        <f t="shared" ref="C23:N23" si="1">AVERAGE(D15,D22)</f>
        <v>91.6742424242424</v>
      </c>
      <c r="E23" s="16">
        <f t="shared" si="1"/>
        <v>92.2424242424242</v>
      </c>
      <c r="F23" s="16">
        <f t="shared" si="1"/>
        <v>91.9242424242424</v>
      </c>
      <c r="G23" s="16">
        <f t="shared" si="1"/>
        <v>92.3333333333333</v>
      </c>
      <c r="H23" s="16">
        <f t="shared" si="1"/>
        <v>92.1893939393939</v>
      </c>
      <c r="I23" s="16">
        <f t="shared" si="1"/>
        <v>92.3030303030303</v>
      </c>
      <c r="J23" s="17">
        <f t="shared" si="1"/>
        <v>95.1363636363637</v>
      </c>
      <c r="K23" s="16">
        <f t="shared" si="1"/>
        <v>91.9318181818182</v>
      </c>
      <c r="L23" s="16">
        <f t="shared" si="1"/>
        <v>92.7727272727273</v>
      </c>
      <c r="M23" s="17">
        <f t="shared" si="1"/>
        <v>94.2121212121212</v>
      </c>
      <c r="N23" s="18">
        <f t="shared" si="1"/>
        <v>93.9015151515151</v>
      </c>
    </row>
    <row r="26" spans="1:4">
      <c r="A26" s="19" t="s">
        <v>17</v>
      </c>
      <c r="B26" s="19"/>
      <c r="C26" s="19"/>
      <c r="D26" s="19"/>
    </row>
    <row r="27" spans="1:4">
      <c r="A27" s="20"/>
      <c r="B27" s="20"/>
      <c r="C27" s="20"/>
      <c r="D27" s="20"/>
    </row>
    <row r="28" spans="1:4">
      <c r="A28" s="21" t="s">
        <v>18</v>
      </c>
      <c r="B28" s="21"/>
      <c r="C28" s="21"/>
      <c r="D28" s="21"/>
    </row>
  </sheetData>
  <mergeCells count="4">
    <mergeCell ref="A26:D26"/>
    <mergeCell ref="A28:D28"/>
    <mergeCell ref="A2:A14"/>
    <mergeCell ref="A16:A2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opLeftCell="A4" workbookViewId="0">
      <selection activeCell="H9" sqref="H9"/>
    </sheetView>
  </sheetViews>
  <sheetFormatPr defaultColWidth="9" defaultRowHeight="13.85" outlineLevelCol="4"/>
  <cols>
    <col min="3" max="4" width="12.7964601769912"/>
  </cols>
  <sheetData>
    <row r="1" spans="1:5">
      <c r="A1" s="1"/>
      <c r="B1" s="2" t="s">
        <v>10</v>
      </c>
      <c r="C1" s="2" t="s">
        <v>11</v>
      </c>
      <c r="D1" s="2" t="s">
        <v>19</v>
      </c>
      <c r="E1" s="3" t="s">
        <v>12</v>
      </c>
    </row>
    <row r="2" spans="1:5">
      <c r="A2" s="4" t="s">
        <v>13</v>
      </c>
      <c r="B2" s="2">
        <v>94</v>
      </c>
      <c r="C2" s="2">
        <v>96</v>
      </c>
      <c r="D2" s="2">
        <v>94</v>
      </c>
      <c r="E2" s="3">
        <v>95</v>
      </c>
    </row>
    <row r="3" spans="1:5">
      <c r="A3" s="4"/>
      <c r="B3" s="5">
        <v>97</v>
      </c>
      <c r="C3" s="2">
        <v>97</v>
      </c>
      <c r="D3" s="5">
        <v>98</v>
      </c>
      <c r="E3" s="3">
        <v>97</v>
      </c>
    </row>
    <row r="4" spans="1:5">
      <c r="A4" s="4"/>
      <c r="B4" s="2">
        <v>91</v>
      </c>
      <c r="C4" s="5">
        <v>83</v>
      </c>
      <c r="D4" s="2">
        <v>92</v>
      </c>
      <c r="E4" s="6">
        <v>88</v>
      </c>
    </row>
    <row r="5" spans="1:5">
      <c r="A5" s="4"/>
      <c r="B5" s="2">
        <v>96</v>
      </c>
      <c r="C5" s="2">
        <v>97</v>
      </c>
      <c r="D5" s="2">
        <v>96</v>
      </c>
      <c r="E5" s="3">
        <v>98</v>
      </c>
    </row>
    <row r="6" spans="1:5">
      <c r="A6" s="4"/>
      <c r="B6" s="2">
        <v>92</v>
      </c>
      <c r="C6" s="2">
        <v>93</v>
      </c>
      <c r="D6" s="2">
        <v>93</v>
      </c>
      <c r="E6" s="3">
        <v>93</v>
      </c>
    </row>
    <row r="7" spans="1:5">
      <c r="A7" s="4"/>
      <c r="B7" s="5">
        <v>87</v>
      </c>
      <c r="C7" s="2">
        <v>88</v>
      </c>
      <c r="D7" s="5">
        <v>89</v>
      </c>
      <c r="E7" s="3">
        <v>92</v>
      </c>
    </row>
    <row r="8" spans="1:5">
      <c r="A8" s="4"/>
      <c r="B8" s="2">
        <v>93</v>
      </c>
      <c r="C8" s="2">
        <v>91</v>
      </c>
      <c r="D8" s="2">
        <v>90</v>
      </c>
      <c r="E8" s="3">
        <v>92</v>
      </c>
    </row>
    <row r="9" spans="1:5">
      <c r="A9" s="4"/>
      <c r="B9" s="2">
        <v>93</v>
      </c>
      <c r="C9" s="2">
        <v>93</v>
      </c>
      <c r="D9" s="2">
        <v>93</v>
      </c>
      <c r="E9" s="3">
        <v>98</v>
      </c>
    </row>
    <row r="10" spans="1:5">
      <c r="A10" s="4"/>
      <c r="B10" s="2">
        <v>97</v>
      </c>
      <c r="C10" s="2">
        <v>97</v>
      </c>
      <c r="D10" s="2">
        <v>97</v>
      </c>
      <c r="E10" s="6">
        <v>100</v>
      </c>
    </row>
    <row r="11" spans="1:5">
      <c r="A11" s="4"/>
      <c r="B11" s="2">
        <v>92</v>
      </c>
      <c r="C11" s="5">
        <v>98</v>
      </c>
      <c r="D11" s="2">
        <v>92</v>
      </c>
      <c r="E11" s="3">
        <v>96</v>
      </c>
    </row>
    <row r="12" spans="1:5">
      <c r="A12" s="4"/>
      <c r="B12" s="2">
        <v>96</v>
      </c>
      <c r="C12" s="2">
        <v>96</v>
      </c>
      <c r="D12" s="2">
        <v>97</v>
      </c>
      <c r="E12" s="3">
        <v>96</v>
      </c>
    </row>
    <row r="13" spans="1:5">
      <c r="A13" s="4"/>
      <c r="B13" s="2">
        <v>92</v>
      </c>
      <c r="C13" s="2">
        <v>92</v>
      </c>
      <c r="D13" s="2">
        <v>91</v>
      </c>
      <c r="E13" s="3">
        <v>96</v>
      </c>
    </row>
    <row r="14" spans="1:5">
      <c r="A14" s="4"/>
      <c r="B14" s="2">
        <v>97</v>
      </c>
      <c r="C14" s="2">
        <v>96</v>
      </c>
      <c r="D14" s="2">
        <v>97</v>
      </c>
      <c r="E14" s="3">
        <v>99</v>
      </c>
    </row>
    <row r="15" ht="14.6" spans="1:5">
      <c r="A15" s="7" t="s">
        <v>14</v>
      </c>
      <c r="B15" s="8">
        <f>AVERAGE(B8:B14,B4:B6,B2)</f>
        <v>93.9090909090909</v>
      </c>
      <c r="C15" s="8">
        <f>AVERAGE(C2:C3,C5:C10,C12:C14)</f>
        <v>94.1818181818182</v>
      </c>
      <c r="D15" s="8">
        <f>AVERAGE(D2,D4:D6,D8:D14)</f>
        <v>93.8181818181818</v>
      </c>
      <c r="E15" s="9">
        <f>AVERAGE(E2:E3,E5:E9,E11:E14)</f>
        <v>95.6363636363636</v>
      </c>
    </row>
    <row r="16" spans="1:5">
      <c r="A16" s="10" t="s">
        <v>15</v>
      </c>
      <c r="B16" s="11">
        <v>80</v>
      </c>
      <c r="C16" s="11">
        <v>85</v>
      </c>
      <c r="D16" s="11">
        <v>100</v>
      </c>
      <c r="E16" s="12">
        <v>80</v>
      </c>
    </row>
    <row r="17" spans="1:5">
      <c r="A17" s="10"/>
      <c r="B17" s="11">
        <v>97</v>
      </c>
      <c r="C17" s="11">
        <v>96</v>
      </c>
      <c r="D17" s="11">
        <v>99</v>
      </c>
      <c r="E17" s="12">
        <v>100</v>
      </c>
    </row>
    <row r="18" spans="1:5">
      <c r="A18" s="10"/>
      <c r="B18" s="11">
        <v>92</v>
      </c>
      <c r="C18" s="11">
        <v>90</v>
      </c>
      <c r="D18" s="11">
        <v>93</v>
      </c>
      <c r="E18" s="12">
        <v>88</v>
      </c>
    </row>
    <row r="19" spans="1:5">
      <c r="A19" s="10"/>
      <c r="B19" s="11">
        <v>90</v>
      </c>
      <c r="C19" s="11">
        <v>92</v>
      </c>
      <c r="D19" s="11">
        <v>94</v>
      </c>
      <c r="E19" s="12">
        <v>90</v>
      </c>
    </row>
    <row r="20" spans="1:5">
      <c r="A20" s="10"/>
      <c r="B20" s="11">
        <v>100</v>
      </c>
      <c r="C20" s="11">
        <v>100</v>
      </c>
      <c r="D20" s="11">
        <v>96</v>
      </c>
      <c r="E20" s="12">
        <v>97</v>
      </c>
    </row>
    <row r="21" spans="1:5">
      <c r="A21" s="10"/>
      <c r="B21" s="11">
        <v>96</v>
      </c>
      <c r="C21" s="11">
        <v>96</v>
      </c>
      <c r="D21" s="11">
        <v>92</v>
      </c>
      <c r="E21" s="12">
        <v>88</v>
      </c>
    </row>
    <row r="22" ht="14.6" spans="1:5">
      <c r="A22" s="13" t="s">
        <v>14</v>
      </c>
      <c r="B22" s="14">
        <f>AVERAGE(B16:B21)</f>
        <v>92.5</v>
      </c>
      <c r="C22" s="14">
        <f>AVERAGE(C16:C21)</f>
        <v>93.1666666666667</v>
      </c>
      <c r="D22" s="14">
        <f>AVERAGE(D16:D21)</f>
        <v>95.6666666666667</v>
      </c>
      <c r="E22" s="14">
        <f>AVERAGE(E16:E21)</f>
        <v>90.5</v>
      </c>
    </row>
    <row r="23" ht="14.6" spans="1:5">
      <c r="A23" s="15" t="s">
        <v>16</v>
      </c>
      <c r="B23" s="16">
        <f>AVERAGE(B15,B22)</f>
        <v>93.2045454545455</v>
      </c>
      <c r="C23" s="16">
        <f>AVERAGE(C15,C22)</f>
        <v>93.6742424242424</v>
      </c>
      <c r="D23" s="17">
        <f>AVERAGE(D15,D22)</f>
        <v>94.7424242424242</v>
      </c>
      <c r="E23" s="18">
        <f>AVERAGE(E15,E22)</f>
        <v>93.0681818181818</v>
      </c>
    </row>
    <row r="26" spans="1:4">
      <c r="A26" s="19" t="s">
        <v>17</v>
      </c>
      <c r="B26" s="19"/>
      <c r="C26" s="19"/>
      <c r="D26" s="19"/>
    </row>
    <row r="27" spans="1:4">
      <c r="A27" s="20"/>
      <c r="B27" s="20"/>
      <c r="C27" s="20"/>
      <c r="D27" s="20"/>
    </row>
    <row r="28" spans="1:4">
      <c r="A28" s="21" t="s">
        <v>18</v>
      </c>
      <c r="B28" s="21"/>
      <c r="C28" s="21"/>
      <c r="D28" s="21"/>
    </row>
  </sheetData>
  <mergeCells count="4">
    <mergeCell ref="A26:D26"/>
    <mergeCell ref="A28:D28"/>
    <mergeCell ref="A2:A14"/>
    <mergeCell ref="A16:A2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北京市三好学生打分汇总</vt:lpstr>
      <vt:lpstr>北京市优秀学生干部推选打分汇总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尚奕彤</dc:creator>
  <cp:lastModifiedBy>千千·張</cp:lastModifiedBy>
  <dcterms:created xsi:type="dcterms:W3CDTF">2019-12-02T02:52:00Z</dcterms:created>
  <dcterms:modified xsi:type="dcterms:W3CDTF">2020-12-28T01:32:19Z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